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105" windowWidth="19395" windowHeight="760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6" i="1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5"/>
  <c r="G26"/>
  <c r="G27"/>
  <c r="G28"/>
  <c r="G29"/>
  <c r="G30"/>
  <c r="G31"/>
  <c r="G32"/>
  <c r="G33"/>
  <c r="G34"/>
  <c r="G35"/>
  <c r="G36"/>
  <c r="G37"/>
  <c r="G38"/>
  <c r="G39"/>
  <c r="G40"/>
  <c r="G41"/>
  <c r="G42"/>
  <c r="G44"/>
  <c r="G25"/>
  <c r="E26"/>
  <c r="E27"/>
  <c r="E28"/>
  <c r="E29"/>
  <c r="E30"/>
  <c r="E31"/>
  <c r="E32"/>
  <c r="E33"/>
  <c r="E34"/>
  <c r="E35"/>
  <c r="E36"/>
  <c r="E37"/>
  <c r="E38"/>
  <c r="E40"/>
  <c r="E41"/>
  <c r="E42"/>
  <c r="E43"/>
  <c r="E44"/>
  <c r="E25"/>
  <c r="G7"/>
  <c r="G8"/>
  <c r="G10"/>
  <c r="G12"/>
  <c r="G16"/>
  <c r="G17"/>
  <c r="G18"/>
  <c r="G19"/>
  <c r="G20"/>
  <c r="G23"/>
  <c r="G5"/>
  <c r="E6"/>
  <c r="E7"/>
  <c r="E8"/>
  <c r="E10"/>
  <c r="E11"/>
  <c r="E12"/>
  <c r="E16"/>
  <c r="E17"/>
  <c r="E18"/>
  <c r="E19"/>
  <c r="E20"/>
  <c r="E21"/>
  <c r="E23"/>
  <c r="E24"/>
  <c r="E5"/>
</calcChain>
</file>

<file path=xl/sharedStrings.xml><?xml version="1.0" encoding="utf-8"?>
<sst xmlns="http://schemas.openxmlformats.org/spreadsheetml/2006/main" count="71" uniqueCount="55">
  <si>
    <t>部门</t>
  </si>
  <si>
    <t>在编</t>
  </si>
  <si>
    <t>人数</t>
  </si>
  <si>
    <t>核定指标</t>
  </si>
  <si>
    <t>办公室</t>
  </si>
  <si>
    <t>工会</t>
  </si>
  <si>
    <t>组宣部</t>
  </si>
  <si>
    <t>人事处</t>
  </si>
  <si>
    <t>学生处（团委）</t>
  </si>
  <si>
    <t>财务处</t>
  </si>
  <si>
    <t>招生办公室</t>
  </si>
  <si>
    <t>就业服务与
创业指导中心</t>
  </si>
  <si>
    <t>职业技能
鉴定管理中心</t>
  </si>
  <si>
    <t>图书馆</t>
  </si>
  <si>
    <t>继续教育部</t>
  </si>
  <si>
    <t>安全工作处</t>
  </si>
  <si>
    <t>后勤管理中心</t>
  </si>
  <si>
    <t>校企合作部</t>
  </si>
  <si>
    <t>孵化园</t>
  </si>
  <si>
    <t>市场拓
展项目部</t>
  </si>
  <si>
    <t>传媒艺术系</t>
  </si>
  <si>
    <t>软件工程系</t>
  </si>
  <si>
    <t>教学人员</t>
  </si>
  <si>
    <t>动漫系</t>
  </si>
  <si>
    <t>计算机应用系</t>
  </si>
  <si>
    <t>网络工程系</t>
  </si>
  <si>
    <t>通信工程系</t>
  </si>
  <si>
    <t>机电工程系</t>
  </si>
  <si>
    <t>财政金融系</t>
  </si>
  <si>
    <t>电子
商务系</t>
  </si>
  <si>
    <t>市场
营销系</t>
  </si>
  <si>
    <t>物流
管理系</t>
  </si>
  <si>
    <t>人力资
源管理系</t>
  </si>
  <si>
    <t>会计系</t>
  </si>
  <si>
    <t>酒店
管理学院</t>
  </si>
  <si>
    <t>印刷
管理系</t>
  </si>
  <si>
    <t>外语
教育培训部</t>
  </si>
  <si>
    <t>国际交流中心</t>
  </si>
  <si>
    <t>海外考试服务中心</t>
  </si>
  <si>
    <t>各部门2019年度考核　　　　　　　　　　　　　　　及师德考核优秀指标一览表</t>
    <phoneticPr fontId="2" type="noConversion"/>
  </si>
  <si>
    <t>备注：各部门年度考核按在编和非在编人员分别核算，不足5人的，每两年核定1个优秀指标。师德考核按全体人员数量进行核算。</t>
    <phoneticPr fontId="1" type="noConversion"/>
  </si>
  <si>
    <t>纪检(监察室）</t>
    <phoneticPr fontId="2" type="noConversion"/>
  </si>
  <si>
    <t>教务处</t>
    <phoneticPr fontId="2" type="noConversion"/>
  </si>
  <si>
    <t>教育技术中心
管理中心</t>
    <phoneticPr fontId="2" type="noConversion"/>
  </si>
  <si>
    <t>科研中心</t>
    <phoneticPr fontId="2" type="noConversion"/>
  </si>
  <si>
    <t>校企合作部</t>
    <phoneticPr fontId="2" type="noConversion"/>
  </si>
  <si>
    <t>马克思主义学院</t>
    <phoneticPr fontId="2" type="noConversion"/>
  </si>
  <si>
    <t>基础部</t>
    <phoneticPr fontId="2" type="noConversion"/>
  </si>
  <si>
    <t>体育部</t>
    <phoneticPr fontId="2" type="noConversion"/>
  </si>
  <si>
    <r>
      <t>党政群团管理机构、教辅机构（优秀比例1</t>
    </r>
    <r>
      <rPr>
        <sz val="12"/>
        <color indexed="8"/>
        <rFont val="宋体"/>
        <charset val="134"/>
      </rPr>
      <t>1%）</t>
    </r>
    <phoneticPr fontId="2" type="noConversion"/>
  </si>
  <si>
    <r>
      <t>教学机构（优秀比例1</t>
    </r>
    <r>
      <rPr>
        <sz val="12"/>
        <color indexed="8"/>
        <rFont val="宋体"/>
        <charset val="134"/>
      </rPr>
      <t>3%）</t>
    </r>
    <phoneticPr fontId="2" type="noConversion"/>
  </si>
  <si>
    <t>非在编</t>
    <phoneticPr fontId="2" type="noConversion"/>
  </si>
  <si>
    <t>师德
核定指标</t>
    <phoneticPr fontId="1" type="noConversion"/>
  </si>
  <si>
    <t>备注</t>
    <phoneticPr fontId="2" type="noConversion"/>
  </si>
  <si>
    <t>附件3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</si>
</sst>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1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</font>
    <font>
      <b/>
      <sz val="20"/>
      <color indexed="8"/>
      <name val="仿宋"/>
      <family val="3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6"/>
      <color indexed="8"/>
      <name val="黑体"/>
      <charset val="134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 applyAlignment="1"/>
    <xf numFmtId="0" fontId="0" fillId="0" borderId="1" xfId="0" applyBorder="1" applyAlignment="1"/>
    <xf numFmtId="176" fontId="0" fillId="0" borderId="0" xfId="0" applyNumberFormat="1" applyBorder="1" applyAlignment="1"/>
    <xf numFmtId="0" fontId="4" fillId="2" borderId="1" xfId="1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/>
    </xf>
    <xf numFmtId="176" fontId="6" fillId="2" borderId="1" xfId="1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1" xfId="1" applyNumberFormat="1" applyFont="1" applyFill="1" applyBorder="1" applyAlignment="1">
      <alignment horizontal="center" vertical="center" shrinkToFit="1"/>
    </xf>
    <xf numFmtId="0" fontId="7" fillId="2" borderId="1" xfId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shrinkToFit="1"/>
    </xf>
    <xf numFmtId="176" fontId="8" fillId="0" borderId="1" xfId="1" applyNumberFormat="1" applyFont="1" applyBorder="1" applyAlignment="1">
      <alignment horizontal="center" vertical="center" wrapText="1" shrinkToFit="1"/>
    </xf>
    <xf numFmtId="0" fontId="9" fillId="0" borderId="0" xfId="0" applyFont="1" applyBorder="1" applyAlignment="1"/>
    <xf numFmtId="0" fontId="6" fillId="0" borderId="1" xfId="1" applyNumberFormat="1" applyFont="1" applyFill="1" applyBorder="1" applyAlignment="1">
      <alignment horizontal="center" vertical="center" shrinkToFit="1"/>
    </xf>
    <xf numFmtId="0" fontId="6" fillId="2" borderId="1" xfId="1" applyNumberFormat="1" applyFont="1" applyFill="1" applyBorder="1" applyAlignment="1">
      <alignment horizontal="center" vertical="center" shrinkToFit="1"/>
    </xf>
    <xf numFmtId="0" fontId="6" fillId="2" borderId="1" xfId="1" applyNumberFormat="1" applyFont="1" applyFill="1" applyBorder="1" applyAlignment="1">
      <alignment horizontal="center" vertical="center" wrapText="1" shrinkToFit="1"/>
    </xf>
    <xf numFmtId="0" fontId="4" fillId="0" borderId="1" xfId="1" applyFont="1" applyBorder="1" applyAlignment="1">
      <alignment horizontal="center" vertical="center" wrapText="1"/>
    </xf>
    <xf numFmtId="176" fontId="8" fillId="0" borderId="4" xfId="1" applyNumberFormat="1" applyFont="1" applyBorder="1" applyAlignment="1">
      <alignment horizontal="center" vertical="center" wrapText="1"/>
    </xf>
    <xf numFmtId="176" fontId="8" fillId="0" borderId="6" xfId="1" applyNumberFormat="1" applyFont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left" vertical="center" wrapText="1"/>
    </xf>
    <xf numFmtId="0" fontId="3" fillId="0" borderId="3" xfId="1" applyFont="1" applyBorder="1" applyAlignment="1">
      <alignment horizontal="center" vertical="center" wrapText="1" shrinkToFit="1"/>
    </xf>
    <xf numFmtId="0" fontId="7" fillId="2" borderId="1" xfId="1" applyNumberFormat="1" applyFont="1" applyFill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5"/>
  <sheetViews>
    <sheetView tabSelected="1" workbookViewId="0">
      <selection activeCell="L2" sqref="L2"/>
    </sheetView>
  </sheetViews>
  <sheetFormatPr defaultColWidth="11.75" defaultRowHeight="13.5"/>
  <cols>
    <col min="1" max="1" width="10" style="1" customWidth="1"/>
    <col min="2" max="2" width="11.75" style="1" customWidth="1"/>
    <col min="3" max="3" width="12.625" style="1" customWidth="1"/>
    <col min="4" max="4" width="9.375" style="1" customWidth="1"/>
    <col min="5" max="5" width="9.375" style="3" customWidth="1"/>
    <col min="6" max="6" width="9.375" style="1" customWidth="1"/>
    <col min="7" max="7" width="9.375" style="3" customWidth="1"/>
    <col min="8" max="8" width="10.625" style="3" customWidth="1"/>
    <col min="9" max="9" width="7.25" style="1" customWidth="1"/>
    <col min="10" max="255" width="9" style="1" customWidth="1"/>
    <col min="256" max="16384" width="11.75" style="1"/>
  </cols>
  <sheetData>
    <row r="1" spans="1:9" ht="18.75" customHeight="1">
      <c r="A1" s="13" t="s">
        <v>54</v>
      </c>
    </row>
    <row r="2" spans="1:9" ht="54" customHeight="1">
      <c r="A2" s="22" t="s">
        <v>39</v>
      </c>
      <c r="B2" s="22"/>
      <c r="C2" s="22"/>
      <c r="D2" s="22"/>
      <c r="E2" s="22"/>
      <c r="F2" s="22"/>
      <c r="G2" s="22"/>
      <c r="H2" s="22"/>
      <c r="I2" s="22"/>
    </row>
    <row r="3" spans="1:9" ht="18" customHeight="1">
      <c r="A3" s="23" t="s">
        <v>0</v>
      </c>
      <c r="B3" s="23"/>
      <c r="C3" s="23"/>
      <c r="D3" s="24" t="s">
        <v>1</v>
      </c>
      <c r="E3" s="24"/>
      <c r="F3" s="24" t="s">
        <v>51</v>
      </c>
      <c r="G3" s="24"/>
      <c r="H3" s="18" t="s">
        <v>52</v>
      </c>
      <c r="I3" s="25" t="s">
        <v>53</v>
      </c>
    </row>
    <row r="4" spans="1:9" ht="18" customHeight="1">
      <c r="A4" s="23"/>
      <c r="B4" s="23"/>
      <c r="C4" s="23"/>
      <c r="D4" s="11" t="s">
        <v>2</v>
      </c>
      <c r="E4" s="12" t="s">
        <v>3</v>
      </c>
      <c r="F4" s="11" t="s">
        <v>2</v>
      </c>
      <c r="G4" s="12" t="s">
        <v>3</v>
      </c>
      <c r="H4" s="19"/>
      <c r="I4" s="25"/>
    </row>
    <row r="5" spans="1:9" ht="15" customHeight="1">
      <c r="A5" s="26" t="s">
        <v>49</v>
      </c>
      <c r="B5" s="15" t="s">
        <v>4</v>
      </c>
      <c r="C5" s="15"/>
      <c r="D5" s="4">
        <v>26</v>
      </c>
      <c r="E5" s="5">
        <f>D5*11%</f>
        <v>2.86</v>
      </c>
      <c r="F5" s="4">
        <v>14</v>
      </c>
      <c r="G5" s="5">
        <f>F5*11%</f>
        <v>1.54</v>
      </c>
      <c r="H5" s="5">
        <f>(D5+F5)*30%</f>
        <v>12</v>
      </c>
      <c r="I5" s="2"/>
    </row>
    <row r="6" spans="1:9" ht="15" customHeight="1">
      <c r="A6" s="27"/>
      <c r="B6" s="15" t="s">
        <v>5</v>
      </c>
      <c r="C6" s="15"/>
      <c r="D6" s="4">
        <v>8</v>
      </c>
      <c r="E6" s="5">
        <f t="shared" ref="E6:E24" si="0">D6*11%</f>
        <v>0.88</v>
      </c>
      <c r="F6" s="4">
        <v>4</v>
      </c>
      <c r="G6" s="6">
        <v>1</v>
      </c>
      <c r="H6" s="5">
        <f t="shared" ref="H6:H44" si="1">(D6+F6)*30%</f>
        <v>3.5999999999999996</v>
      </c>
      <c r="I6" s="2"/>
    </row>
    <row r="7" spans="1:9" ht="15" customHeight="1">
      <c r="A7" s="27"/>
      <c r="B7" s="15" t="s">
        <v>6</v>
      </c>
      <c r="C7" s="15"/>
      <c r="D7" s="4">
        <v>9</v>
      </c>
      <c r="E7" s="5">
        <f t="shared" si="0"/>
        <v>0.99</v>
      </c>
      <c r="F7" s="4">
        <v>9</v>
      </c>
      <c r="G7" s="5">
        <f t="shared" ref="G7:G23" si="2">F7*11%</f>
        <v>0.99</v>
      </c>
      <c r="H7" s="5">
        <f t="shared" si="1"/>
        <v>5.3999999999999995</v>
      </c>
      <c r="I7" s="2"/>
    </row>
    <row r="8" spans="1:9" ht="15" customHeight="1">
      <c r="A8" s="27"/>
      <c r="B8" s="15" t="s">
        <v>7</v>
      </c>
      <c r="C8" s="15"/>
      <c r="D8" s="4">
        <v>12</v>
      </c>
      <c r="E8" s="5">
        <f t="shared" si="0"/>
        <v>1.32</v>
      </c>
      <c r="F8" s="4">
        <v>5</v>
      </c>
      <c r="G8" s="5">
        <f t="shared" si="2"/>
        <v>0.55000000000000004</v>
      </c>
      <c r="H8" s="5">
        <f t="shared" si="1"/>
        <v>5.0999999999999996</v>
      </c>
      <c r="I8" s="2"/>
    </row>
    <row r="9" spans="1:9" ht="15" customHeight="1">
      <c r="A9" s="27"/>
      <c r="B9" s="15" t="s">
        <v>41</v>
      </c>
      <c r="C9" s="15"/>
      <c r="D9" s="7">
        <v>4</v>
      </c>
      <c r="E9" s="6">
        <v>1</v>
      </c>
      <c r="F9" s="7">
        <v>2</v>
      </c>
      <c r="G9" s="6"/>
      <c r="H9" s="6">
        <f t="shared" si="1"/>
        <v>1.7999999999999998</v>
      </c>
      <c r="I9" s="2"/>
    </row>
    <row r="10" spans="1:9" ht="15" customHeight="1">
      <c r="A10" s="27"/>
      <c r="B10" s="15" t="s">
        <v>42</v>
      </c>
      <c r="C10" s="15"/>
      <c r="D10" s="7">
        <v>12</v>
      </c>
      <c r="E10" s="6">
        <f t="shared" si="0"/>
        <v>1.32</v>
      </c>
      <c r="F10" s="7">
        <v>8</v>
      </c>
      <c r="G10" s="6">
        <f t="shared" si="2"/>
        <v>0.88</v>
      </c>
      <c r="H10" s="6">
        <f t="shared" si="1"/>
        <v>6</v>
      </c>
      <c r="I10" s="2"/>
    </row>
    <row r="11" spans="1:9" ht="15" customHeight="1">
      <c r="A11" s="27"/>
      <c r="B11" s="15" t="s">
        <v>8</v>
      </c>
      <c r="C11" s="15"/>
      <c r="D11" s="7">
        <v>11</v>
      </c>
      <c r="E11" s="6">
        <f t="shared" si="0"/>
        <v>1.21</v>
      </c>
      <c r="F11" s="7">
        <v>4</v>
      </c>
      <c r="G11" s="6"/>
      <c r="H11" s="6">
        <f t="shared" si="1"/>
        <v>4.5</v>
      </c>
      <c r="I11" s="2"/>
    </row>
    <row r="12" spans="1:9" ht="15" customHeight="1">
      <c r="A12" s="27"/>
      <c r="B12" s="15" t="s">
        <v>9</v>
      </c>
      <c r="C12" s="15"/>
      <c r="D12" s="7">
        <v>11</v>
      </c>
      <c r="E12" s="6">
        <f t="shared" si="0"/>
        <v>1.21</v>
      </c>
      <c r="F12" s="7">
        <v>9</v>
      </c>
      <c r="G12" s="6">
        <f t="shared" si="2"/>
        <v>0.99</v>
      </c>
      <c r="H12" s="6">
        <f t="shared" si="1"/>
        <v>6</v>
      </c>
      <c r="I12" s="2"/>
    </row>
    <row r="13" spans="1:9" ht="15" customHeight="1">
      <c r="A13" s="27"/>
      <c r="B13" s="15" t="s">
        <v>10</v>
      </c>
      <c r="C13" s="15"/>
      <c r="D13" s="7">
        <v>3</v>
      </c>
      <c r="E13" s="6">
        <v>1</v>
      </c>
      <c r="F13" s="7">
        <v>3</v>
      </c>
      <c r="G13" s="6">
        <v>1</v>
      </c>
      <c r="H13" s="6">
        <f t="shared" si="1"/>
        <v>1.7999999999999998</v>
      </c>
      <c r="I13" s="2"/>
    </row>
    <row r="14" spans="1:9" ht="15" customHeight="1">
      <c r="A14" s="27"/>
      <c r="B14" s="15" t="s">
        <v>11</v>
      </c>
      <c r="C14" s="15"/>
      <c r="D14" s="7">
        <v>3</v>
      </c>
      <c r="E14" s="6">
        <v>1</v>
      </c>
      <c r="F14" s="7">
        <v>2</v>
      </c>
      <c r="G14" s="6"/>
      <c r="H14" s="6">
        <f t="shared" si="1"/>
        <v>1.5</v>
      </c>
      <c r="I14" s="2"/>
    </row>
    <row r="15" spans="1:9" ht="15" customHeight="1">
      <c r="A15" s="27"/>
      <c r="B15" s="15" t="s">
        <v>12</v>
      </c>
      <c r="C15" s="15"/>
      <c r="D15" s="7">
        <v>1</v>
      </c>
      <c r="E15" s="6"/>
      <c r="F15" s="7">
        <v>1</v>
      </c>
      <c r="G15" s="6"/>
      <c r="H15" s="6">
        <f t="shared" si="1"/>
        <v>0.6</v>
      </c>
      <c r="I15" s="2"/>
    </row>
    <row r="16" spans="1:9" ht="15" customHeight="1">
      <c r="A16" s="27"/>
      <c r="B16" s="16" t="s">
        <v>43</v>
      </c>
      <c r="C16" s="15"/>
      <c r="D16" s="7">
        <v>13</v>
      </c>
      <c r="E16" s="6">
        <f t="shared" si="0"/>
        <v>1.43</v>
      </c>
      <c r="F16" s="7">
        <v>20</v>
      </c>
      <c r="G16" s="6">
        <f t="shared" si="2"/>
        <v>2.2000000000000002</v>
      </c>
      <c r="H16" s="6">
        <f t="shared" si="1"/>
        <v>9.9</v>
      </c>
      <c r="I16" s="2"/>
    </row>
    <row r="17" spans="1:9" ht="15" customHeight="1">
      <c r="A17" s="27"/>
      <c r="B17" s="15" t="s">
        <v>13</v>
      </c>
      <c r="C17" s="15"/>
      <c r="D17" s="7">
        <v>15</v>
      </c>
      <c r="E17" s="6">
        <f t="shared" si="0"/>
        <v>1.65</v>
      </c>
      <c r="F17" s="7">
        <v>13</v>
      </c>
      <c r="G17" s="6">
        <f t="shared" si="2"/>
        <v>1.43</v>
      </c>
      <c r="H17" s="6">
        <f t="shared" si="1"/>
        <v>8.4</v>
      </c>
      <c r="I17" s="2"/>
    </row>
    <row r="18" spans="1:9" ht="15" customHeight="1">
      <c r="A18" s="27"/>
      <c r="B18" s="15" t="s">
        <v>14</v>
      </c>
      <c r="C18" s="15"/>
      <c r="D18" s="7">
        <v>11</v>
      </c>
      <c r="E18" s="6">
        <f t="shared" si="0"/>
        <v>1.21</v>
      </c>
      <c r="F18" s="7">
        <v>10</v>
      </c>
      <c r="G18" s="6">
        <f t="shared" si="2"/>
        <v>1.1000000000000001</v>
      </c>
      <c r="H18" s="6">
        <f t="shared" si="1"/>
        <v>6.3</v>
      </c>
      <c r="I18" s="2"/>
    </row>
    <row r="19" spans="1:9" ht="15" customHeight="1">
      <c r="A19" s="27"/>
      <c r="B19" s="15" t="s">
        <v>15</v>
      </c>
      <c r="C19" s="15"/>
      <c r="D19" s="7">
        <v>44</v>
      </c>
      <c r="E19" s="6">
        <f t="shared" si="0"/>
        <v>4.84</v>
      </c>
      <c r="F19" s="7">
        <v>72</v>
      </c>
      <c r="G19" s="6">
        <f t="shared" si="2"/>
        <v>7.92</v>
      </c>
      <c r="H19" s="6">
        <f t="shared" si="1"/>
        <v>34.799999999999997</v>
      </c>
      <c r="I19" s="2"/>
    </row>
    <row r="20" spans="1:9" ht="15" customHeight="1">
      <c r="A20" s="27"/>
      <c r="B20" s="15" t="s">
        <v>16</v>
      </c>
      <c r="C20" s="15"/>
      <c r="D20" s="7">
        <v>38</v>
      </c>
      <c r="E20" s="6">
        <f t="shared" si="0"/>
        <v>4.18</v>
      </c>
      <c r="F20" s="7">
        <v>53</v>
      </c>
      <c r="G20" s="6">
        <f t="shared" si="2"/>
        <v>5.83</v>
      </c>
      <c r="H20" s="5">
        <f t="shared" si="1"/>
        <v>27.3</v>
      </c>
      <c r="I20" s="2"/>
    </row>
    <row r="21" spans="1:9" ht="15" customHeight="1">
      <c r="A21" s="27"/>
      <c r="B21" s="15" t="s">
        <v>44</v>
      </c>
      <c r="C21" s="15"/>
      <c r="D21" s="7">
        <v>10</v>
      </c>
      <c r="E21" s="6">
        <f t="shared" si="0"/>
        <v>1.1000000000000001</v>
      </c>
      <c r="F21" s="7">
        <v>4</v>
      </c>
      <c r="G21" s="6">
        <v>1</v>
      </c>
      <c r="H21" s="5">
        <f t="shared" si="1"/>
        <v>4.2</v>
      </c>
      <c r="I21" s="2"/>
    </row>
    <row r="22" spans="1:9" ht="15" customHeight="1">
      <c r="A22" s="27"/>
      <c r="B22" s="16" t="s">
        <v>17</v>
      </c>
      <c r="C22" s="8" t="s">
        <v>45</v>
      </c>
      <c r="D22" s="9"/>
      <c r="E22" s="6"/>
      <c r="F22" s="7">
        <v>3</v>
      </c>
      <c r="G22" s="6"/>
      <c r="H22" s="5">
        <f t="shared" si="1"/>
        <v>0.89999999999999991</v>
      </c>
      <c r="I22" s="2"/>
    </row>
    <row r="23" spans="1:9" ht="15" customHeight="1">
      <c r="A23" s="27"/>
      <c r="B23" s="16"/>
      <c r="C23" s="8" t="s">
        <v>18</v>
      </c>
      <c r="D23" s="7">
        <v>10</v>
      </c>
      <c r="E23" s="6">
        <f t="shared" si="0"/>
        <v>1.1000000000000001</v>
      </c>
      <c r="F23" s="7">
        <v>5</v>
      </c>
      <c r="G23" s="6">
        <f t="shared" si="2"/>
        <v>0.55000000000000004</v>
      </c>
      <c r="H23" s="5">
        <f t="shared" si="1"/>
        <v>4.5</v>
      </c>
      <c r="I23" s="2"/>
    </row>
    <row r="24" spans="1:9" ht="15" customHeight="1">
      <c r="A24" s="28"/>
      <c r="B24" s="16"/>
      <c r="C24" s="8" t="s">
        <v>19</v>
      </c>
      <c r="D24" s="7">
        <v>6</v>
      </c>
      <c r="E24" s="6">
        <f t="shared" si="0"/>
        <v>0.66</v>
      </c>
      <c r="F24" s="7">
        <v>2</v>
      </c>
      <c r="G24" s="6"/>
      <c r="H24" s="5">
        <f t="shared" si="1"/>
        <v>2.4</v>
      </c>
      <c r="I24" s="2"/>
    </row>
    <row r="25" spans="1:9" ht="15" customHeight="1">
      <c r="A25" s="17" t="s">
        <v>50</v>
      </c>
      <c r="B25" s="14" t="s">
        <v>20</v>
      </c>
      <c r="C25" s="14"/>
      <c r="D25" s="7">
        <v>28</v>
      </c>
      <c r="E25" s="6">
        <f>D25*13%</f>
        <v>3.64</v>
      </c>
      <c r="F25" s="7">
        <v>44</v>
      </c>
      <c r="G25" s="6">
        <f>F25*13%</f>
        <v>5.7200000000000006</v>
      </c>
      <c r="H25" s="5">
        <f t="shared" si="1"/>
        <v>21.599999999999998</v>
      </c>
      <c r="I25" s="2"/>
    </row>
    <row r="26" spans="1:9" ht="15" customHeight="1">
      <c r="A26" s="17"/>
      <c r="B26" s="14" t="s">
        <v>21</v>
      </c>
      <c r="C26" s="14" t="s">
        <v>22</v>
      </c>
      <c r="D26" s="7">
        <v>41</v>
      </c>
      <c r="E26" s="6">
        <f t="shared" ref="E26:E44" si="3">D26*13%</f>
        <v>5.33</v>
      </c>
      <c r="F26" s="7">
        <v>23</v>
      </c>
      <c r="G26" s="6">
        <f t="shared" ref="G26:G44" si="4">F26*13%</f>
        <v>2.99</v>
      </c>
      <c r="H26" s="5">
        <f t="shared" si="1"/>
        <v>19.2</v>
      </c>
      <c r="I26" s="2"/>
    </row>
    <row r="27" spans="1:9" ht="15" customHeight="1">
      <c r="A27" s="17"/>
      <c r="B27" s="14" t="s">
        <v>23</v>
      </c>
      <c r="C27" s="14" t="s">
        <v>22</v>
      </c>
      <c r="D27" s="7">
        <v>9</v>
      </c>
      <c r="E27" s="6">
        <f t="shared" si="3"/>
        <v>1.17</v>
      </c>
      <c r="F27" s="7">
        <v>18</v>
      </c>
      <c r="G27" s="6">
        <f t="shared" si="4"/>
        <v>2.34</v>
      </c>
      <c r="H27" s="5">
        <f t="shared" si="1"/>
        <v>8.1</v>
      </c>
      <c r="I27" s="2"/>
    </row>
    <row r="28" spans="1:9" ht="15" customHeight="1">
      <c r="A28" s="17"/>
      <c r="B28" s="14" t="s">
        <v>24</v>
      </c>
      <c r="C28" s="14" t="s">
        <v>22</v>
      </c>
      <c r="D28" s="7">
        <v>24</v>
      </c>
      <c r="E28" s="6">
        <f t="shared" si="3"/>
        <v>3.12</v>
      </c>
      <c r="F28" s="7">
        <v>15</v>
      </c>
      <c r="G28" s="6">
        <f t="shared" si="4"/>
        <v>1.9500000000000002</v>
      </c>
      <c r="H28" s="5">
        <f t="shared" si="1"/>
        <v>11.7</v>
      </c>
      <c r="I28" s="2"/>
    </row>
    <row r="29" spans="1:9" ht="15" customHeight="1">
      <c r="A29" s="17"/>
      <c r="B29" s="14" t="s">
        <v>25</v>
      </c>
      <c r="C29" s="14" t="s">
        <v>22</v>
      </c>
      <c r="D29" s="7">
        <v>11</v>
      </c>
      <c r="E29" s="6">
        <f t="shared" si="3"/>
        <v>1.4300000000000002</v>
      </c>
      <c r="F29" s="7">
        <v>10</v>
      </c>
      <c r="G29" s="6">
        <f t="shared" si="4"/>
        <v>1.3</v>
      </c>
      <c r="H29" s="5">
        <f t="shared" si="1"/>
        <v>6.3</v>
      </c>
      <c r="I29" s="2"/>
    </row>
    <row r="30" spans="1:9" ht="15" customHeight="1">
      <c r="A30" s="17"/>
      <c r="B30" s="14" t="s">
        <v>26</v>
      </c>
      <c r="C30" s="14" t="s">
        <v>22</v>
      </c>
      <c r="D30" s="7">
        <v>19</v>
      </c>
      <c r="E30" s="6">
        <f t="shared" si="3"/>
        <v>2.4700000000000002</v>
      </c>
      <c r="F30" s="7">
        <v>6</v>
      </c>
      <c r="G30" s="6">
        <f t="shared" si="4"/>
        <v>0.78</v>
      </c>
      <c r="H30" s="5">
        <f t="shared" si="1"/>
        <v>7.5</v>
      </c>
      <c r="I30" s="2"/>
    </row>
    <row r="31" spans="1:9" ht="15" customHeight="1">
      <c r="A31" s="17"/>
      <c r="B31" s="14" t="s">
        <v>27</v>
      </c>
      <c r="C31" s="14" t="s">
        <v>22</v>
      </c>
      <c r="D31" s="7">
        <v>8</v>
      </c>
      <c r="E31" s="6">
        <f t="shared" si="3"/>
        <v>1.04</v>
      </c>
      <c r="F31" s="7">
        <v>20</v>
      </c>
      <c r="G31" s="6">
        <f t="shared" si="4"/>
        <v>2.6</v>
      </c>
      <c r="H31" s="5">
        <f t="shared" si="1"/>
        <v>8.4</v>
      </c>
      <c r="I31" s="2"/>
    </row>
    <row r="32" spans="1:9" ht="15" customHeight="1">
      <c r="A32" s="17"/>
      <c r="B32" s="14" t="s">
        <v>28</v>
      </c>
      <c r="C32" s="14" t="s">
        <v>22</v>
      </c>
      <c r="D32" s="7">
        <v>17</v>
      </c>
      <c r="E32" s="6">
        <f t="shared" si="3"/>
        <v>2.21</v>
      </c>
      <c r="F32" s="7">
        <v>4</v>
      </c>
      <c r="G32" s="6">
        <f t="shared" si="4"/>
        <v>0.52</v>
      </c>
      <c r="H32" s="5">
        <f t="shared" si="1"/>
        <v>6.3</v>
      </c>
      <c r="I32" s="2"/>
    </row>
    <row r="33" spans="1:9" ht="15" customHeight="1">
      <c r="A33" s="17"/>
      <c r="B33" s="14" t="s">
        <v>29</v>
      </c>
      <c r="C33" s="14" t="s">
        <v>22</v>
      </c>
      <c r="D33" s="7">
        <v>21</v>
      </c>
      <c r="E33" s="6">
        <f t="shared" si="3"/>
        <v>2.73</v>
      </c>
      <c r="F33" s="7">
        <v>21</v>
      </c>
      <c r="G33" s="6">
        <f t="shared" si="4"/>
        <v>2.73</v>
      </c>
      <c r="H33" s="5">
        <f t="shared" si="1"/>
        <v>12.6</v>
      </c>
      <c r="I33" s="2"/>
    </row>
    <row r="34" spans="1:9" ht="15" customHeight="1">
      <c r="A34" s="17"/>
      <c r="B34" s="14" t="s">
        <v>30</v>
      </c>
      <c r="C34" s="14" t="s">
        <v>22</v>
      </c>
      <c r="D34" s="7">
        <v>12</v>
      </c>
      <c r="E34" s="6">
        <f t="shared" si="3"/>
        <v>1.56</v>
      </c>
      <c r="F34" s="7">
        <v>12</v>
      </c>
      <c r="G34" s="6">
        <f t="shared" si="4"/>
        <v>1.56</v>
      </c>
      <c r="H34" s="5">
        <f t="shared" si="1"/>
        <v>7.1999999999999993</v>
      </c>
      <c r="I34" s="2"/>
    </row>
    <row r="35" spans="1:9" ht="15" customHeight="1">
      <c r="A35" s="17"/>
      <c r="B35" s="14" t="s">
        <v>31</v>
      </c>
      <c r="C35" s="14" t="s">
        <v>22</v>
      </c>
      <c r="D35" s="7">
        <v>13</v>
      </c>
      <c r="E35" s="6">
        <f t="shared" si="3"/>
        <v>1.69</v>
      </c>
      <c r="F35" s="7">
        <v>4</v>
      </c>
      <c r="G35" s="6">
        <f t="shared" si="4"/>
        <v>0.52</v>
      </c>
      <c r="H35" s="5">
        <f t="shared" si="1"/>
        <v>5.0999999999999996</v>
      </c>
      <c r="I35" s="2"/>
    </row>
    <row r="36" spans="1:9" ht="15" customHeight="1">
      <c r="A36" s="17"/>
      <c r="B36" s="14" t="s">
        <v>32</v>
      </c>
      <c r="C36" s="14" t="s">
        <v>22</v>
      </c>
      <c r="D36" s="7">
        <v>12</v>
      </c>
      <c r="E36" s="6">
        <f t="shared" si="3"/>
        <v>1.56</v>
      </c>
      <c r="F36" s="7">
        <v>4</v>
      </c>
      <c r="G36" s="6">
        <f t="shared" si="4"/>
        <v>0.52</v>
      </c>
      <c r="H36" s="5">
        <f t="shared" si="1"/>
        <v>4.8</v>
      </c>
      <c r="I36" s="2"/>
    </row>
    <row r="37" spans="1:9" ht="15" customHeight="1">
      <c r="A37" s="17"/>
      <c r="B37" s="14" t="s">
        <v>33</v>
      </c>
      <c r="C37" s="14" t="s">
        <v>22</v>
      </c>
      <c r="D37" s="7">
        <v>51</v>
      </c>
      <c r="E37" s="6">
        <f t="shared" si="3"/>
        <v>6.63</v>
      </c>
      <c r="F37" s="7">
        <v>45</v>
      </c>
      <c r="G37" s="6">
        <f t="shared" si="4"/>
        <v>5.8500000000000005</v>
      </c>
      <c r="H37" s="5">
        <f t="shared" si="1"/>
        <v>28.799999999999997</v>
      </c>
      <c r="I37" s="2"/>
    </row>
    <row r="38" spans="1:9" ht="15" customHeight="1">
      <c r="A38" s="17"/>
      <c r="B38" s="14" t="s">
        <v>34</v>
      </c>
      <c r="C38" s="14" t="s">
        <v>22</v>
      </c>
      <c r="D38" s="7">
        <v>14</v>
      </c>
      <c r="E38" s="6">
        <f t="shared" si="3"/>
        <v>1.82</v>
      </c>
      <c r="F38" s="7">
        <v>22</v>
      </c>
      <c r="G38" s="6">
        <f t="shared" si="4"/>
        <v>2.8600000000000003</v>
      </c>
      <c r="H38" s="5">
        <f t="shared" si="1"/>
        <v>10.799999999999999</v>
      </c>
      <c r="I38" s="2"/>
    </row>
    <row r="39" spans="1:9" ht="15" customHeight="1">
      <c r="A39" s="17"/>
      <c r="B39" s="14" t="s">
        <v>35</v>
      </c>
      <c r="C39" s="14" t="s">
        <v>22</v>
      </c>
      <c r="D39" s="7">
        <v>3</v>
      </c>
      <c r="E39" s="6">
        <v>1</v>
      </c>
      <c r="F39" s="7">
        <v>11</v>
      </c>
      <c r="G39" s="6">
        <f t="shared" si="4"/>
        <v>1.4300000000000002</v>
      </c>
      <c r="H39" s="5">
        <f t="shared" si="1"/>
        <v>4.2</v>
      </c>
      <c r="I39" s="2"/>
    </row>
    <row r="40" spans="1:9" ht="15" customHeight="1">
      <c r="A40" s="17"/>
      <c r="B40" s="14" t="s">
        <v>46</v>
      </c>
      <c r="C40" s="14" t="s">
        <v>22</v>
      </c>
      <c r="D40" s="7">
        <v>20</v>
      </c>
      <c r="E40" s="6">
        <f t="shared" si="3"/>
        <v>2.6</v>
      </c>
      <c r="F40" s="7">
        <v>23</v>
      </c>
      <c r="G40" s="6">
        <f t="shared" si="4"/>
        <v>2.99</v>
      </c>
      <c r="H40" s="5">
        <f t="shared" si="1"/>
        <v>12.9</v>
      </c>
      <c r="I40" s="2"/>
    </row>
    <row r="41" spans="1:9" ht="15" customHeight="1">
      <c r="A41" s="17"/>
      <c r="B41" s="14" t="s">
        <v>47</v>
      </c>
      <c r="C41" s="14"/>
      <c r="D41" s="7">
        <v>54</v>
      </c>
      <c r="E41" s="6">
        <f t="shared" si="3"/>
        <v>7.0200000000000005</v>
      </c>
      <c r="F41" s="7">
        <v>28</v>
      </c>
      <c r="G41" s="6">
        <f t="shared" si="4"/>
        <v>3.64</v>
      </c>
      <c r="H41" s="5">
        <f t="shared" si="1"/>
        <v>24.599999999999998</v>
      </c>
      <c r="I41" s="2"/>
    </row>
    <row r="42" spans="1:9" ht="15" customHeight="1">
      <c r="A42" s="17"/>
      <c r="B42" s="14" t="s">
        <v>48</v>
      </c>
      <c r="C42" s="14"/>
      <c r="D42" s="7">
        <v>12</v>
      </c>
      <c r="E42" s="6">
        <f t="shared" si="3"/>
        <v>1.56</v>
      </c>
      <c r="F42" s="7">
        <v>21</v>
      </c>
      <c r="G42" s="6">
        <f t="shared" si="4"/>
        <v>2.73</v>
      </c>
      <c r="H42" s="5">
        <f t="shared" si="1"/>
        <v>9.9</v>
      </c>
      <c r="I42" s="2"/>
    </row>
    <row r="43" spans="1:9" ht="15" customHeight="1">
      <c r="A43" s="17"/>
      <c r="B43" s="20" t="s">
        <v>36</v>
      </c>
      <c r="C43" s="10" t="s">
        <v>37</v>
      </c>
      <c r="D43" s="7">
        <v>4</v>
      </c>
      <c r="E43" s="6">
        <f t="shared" si="3"/>
        <v>0.52</v>
      </c>
      <c r="F43" s="7">
        <v>1</v>
      </c>
      <c r="G43" s="6"/>
      <c r="H43" s="5">
        <f t="shared" si="1"/>
        <v>1.5</v>
      </c>
      <c r="I43" s="2"/>
    </row>
    <row r="44" spans="1:9" ht="18" customHeight="1">
      <c r="A44" s="17"/>
      <c r="B44" s="14"/>
      <c r="C44" s="10" t="s">
        <v>38</v>
      </c>
      <c r="D44" s="7">
        <v>7</v>
      </c>
      <c r="E44" s="6">
        <f t="shared" si="3"/>
        <v>0.91</v>
      </c>
      <c r="F44" s="7">
        <v>14</v>
      </c>
      <c r="G44" s="6">
        <f t="shared" si="4"/>
        <v>1.82</v>
      </c>
      <c r="H44" s="5">
        <f t="shared" si="1"/>
        <v>6.3</v>
      </c>
      <c r="I44" s="2"/>
    </row>
    <row r="45" spans="1:9" ht="50.25" customHeight="1">
      <c r="A45" s="21" t="s">
        <v>40</v>
      </c>
      <c r="B45" s="21"/>
      <c r="C45" s="21"/>
      <c r="D45" s="21"/>
      <c r="E45" s="21"/>
      <c r="F45" s="21"/>
      <c r="G45" s="21"/>
      <c r="H45" s="21"/>
      <c r="I45" s="21"/>
    </row>
  </sheetData>
  <mergeCells count="46">
    <mergeCell ref="A5:A24"/>
    <mergeCell ref="B5:C5"/>
    <mergeCell ref="B6:C6"/>
    <mergeCell ref="B7:C7"/>
    <mergeCell ref="B8:C8"/>
    <mergeCell ref="B9:C9"/>
    <mergeCell ref="B10:C10"/>
    <mergeCell ref="B11:C11"/>
    <mergeCell ref="A45:I45"/>
    <mergeCell ref="A2:I2"/>
    <mergeCell ref="A3:C4"/>
    <mergeCell ref="D3:E3"/>
    <mergeCell ref="F3:G3"/>
    <mergeCell ref="I3:I4"/>
    <mergeCell ref="B16:C16"/>
    <mergeCell ref="B17:C17"/>
    <mergeCell ref="B31:C31"/>
    <mergeCell ref="B32:C32"/>
    <mergeCell ref="B12:C12"/>
    <mergeCell ref="B13:C13"/>
    <mergeCell ref="B14:C14"/>
    <mergeCell ref="B15:C15"/>
    <mergeCell ref="B18:C18"/>
    <mergeCell ref="B26:C26"/>
    <mergeCell ref="B27:C27"/>
    <mergeCell ref="B28:C28"/>
    <mergeCell ref="B29:C29"/>
    <mergeCell ref="B30:C30"/>
    <mergeCell ref="A25:A44"/>
    <mergeCell ref="H3:H4"/>
    <mergeCell ref="B42:C42"/>
    <mergeCell ref="B43:B44"/>
    <mergeCell ref="B36:C36"/>
    <mergeCell ref="B37:C37"/>
    <mergeCell ref="B38:C38"/>
    <mergeCell ref="B39:C39"/>
    <mergeCell ref="B40:C40"/>
    <mergeCell ref="B41:C41"/>
    <mergeCell ref="B35:C35"/>
    <mergeCell ref="B19:C19"/>
    <mergeCell ref="B20:C20"/>
    <mergeCell ref="B21:C21"/>
    <mergeCell ref="B22:B24"/>
    <mergeCell ref="B25:C25"/>
    <mergeCell ref="B33:C33"/>
    <mergeCell ref="B34:C34"/>
  </mergeCells>
  <phoneticPr fontId="1" type="noConversion"/>
  <printOptions horizontalCentered="1"/>
  <pageMargins left="0.51181102362204722" right="0.51181102362204722" top="0.74803149606299213" bottom="0.15748031496062992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2020-01-06T06:36:19Z</cp:lastPrinted>
  <dcterms:created xsi:type="dcterms:W3CDTF">2019-01-03T06:53:27Z</dcterms:created>
  <dcterms:modified xsi:type="dcterms:W3CDTF">2020-01-06T06:36:21Z</dcterms:modified>
</cp:coreProperties>
</file>